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2. Общие\2025 год\2_Заявление\4_Предложения и сметы\"/>
    </mc:Choice>
  </mc:AlternateContent>
  <bookViews>
    <workbookView xWindow="-135" yWindow="75" windowWidth="15465" windowHeight="11370" tabRatio="858"/>
  </bookViews>
  <sheets>
    <sheet name="Стандартизированные ставки" sheetId="1" r:id="rId1"/>
    <sheet name="Льготная ставка за ТП" sheetId="2" state="hidden" r:id="rId2"/>
  </sheets>
  <externalReferences>
    <externalReference r:id="rId3"/>
    <externalReference r:id="rId4"/>
  </externalReferences>
  <definedNames>
    <definedName name="_xlnm._FilterDatabase" localSheetId="0" hidden="1">'Стандартизированные ставки'!$A$4:$F$4</definedName>
    <definedName name="Z_20BCE48C_E6A9_4281_82A8_981FAB50EA88_.wvu.FilterData" localSheetId="0" hidden="1">'Стандартизированные ставки'!$A$4:$E$4</definedName>
    <definedName name="Z_20BCE48C_E6A9_4281_82A8_981FAB50EA88_.wvu.PrintArea" localSheetId="0" hidden="1">'Стандартизированные ставки'!$A$1:$E$137</definedName>
    <definedName name="Z_4B8FC2D0_F70F_467C_BD4B_7AFE92B89795_.wvu.FilterData" localSheetId="0" hidden="1">'Стандартизированные ставки'!$A$4:$E$4</definedName>
    <definedName name="Z_6CEC7ECD_A903_4C2B_8C53_93AE1887B2C8_.wvu.FilterData" localSheetId="0" hidden="1">'Стандартизированные ставки'!$A$4:$E$4</definedName>
    <definedName name="Z_6CEC7ECD_A903_4C2B_8C53_93AE1887B2C8_.wvu.PrintArea" localSheetId="0" hidden="1">'Стандартизированные ставки'!$A$1:$E$137</definedName>
    <definedName name="Z_D09DCA83_EA19_4CC8_8269_BCB8CA74803F_.wvu.FilterData" localSheetId="0" hidden="1">'Стандартизированные ставки'!$A$4:$E$4</definedName>
    <definedName name="Z_D09DCA83_EA19_4CC8_8269_BCB8CA74803F_.wvu.PrintArea" localSheetId="0" hidden="1">'Стандартизированные ставки'!$A$1:$E$137</definedName>
    <definedName name="_xlnm.Print_Titles" localSheetId="0">'Стандартизированные ставки'!$3:$3</definedName>
    <definedName name="_xlnm.Print_Area" localSheetId="0">'Стандартизированные ставки'!$A$1:$F$136</definedName>
  </definedNames>
  <calcPr calcId="162913"/>
  <customWorkbookViews>
    <customWorkbookView name="Попова Дарья Ивановна - Личное представление" guid="{20BCE48C-E6A9-4281-82A8-981FAB50EA88}" mergeInterval="0" personalView="1" maximized="1" xWindow="-8" yWindow="-8" windowWidth="1874" windowHeight="1096" tabRatio="858" activeSheetId="1"/>
    <customWorkbookView name="Кравцов Сергей Владимирович - Личное представление" guid="{6CEC7ECD-A903-4C2B-8C53-93AE1887B2C8}" mergeInterval="0" personalView="1" maximized="1" xWindow="1912" yWindow="-8" windowWidth="1936" windowHeight="1096" tabRatio="858" activeSheetId="1"/>
    <customWorkbookView name="Худякова Елена Анатольевна - Личное представление" guid="{D09DCA83-EA19-4CC8-8269-BCB8CA74803F}" mergeInterval="0" personalView="1" maximized="1" xWindow="1912" yWindow="-8" windowWidth="1936" windowHeight="1056" tabRatio="858" activeSheetId="1"/>
  </customWorkbookViews>
</workbook>
</file>

<file path=xl/calcChain.xml><?xml version="1.0" encoding="utf-8"?>
<calcChain xmlns="http://schemas.openxmlformats.org/spreadsheetml/2006/main">
  <c r="C5" i="2" l="1"/>
  <c r="D10" i="2" l="1"/>
  <c r="A10" i="2"/>
  <c r="D5" i="2" l="1"/>
  <c r="D6" i="2" s="1"/>
  <c r="C6" i="2"/>
</calcChain>
</file>

<file path=xl/sharedStrings.xml><?xml version="1.0" encoding="utf-8"?>
<sst xmlns="http://schemas.openxmlformats.org/spreadsheetml/2006/main" count="258" uniqueCount="142">
  <si>
    <t>Единица измерения</t>
  </si>
  <si>
    <t>рублей/км</t>
  </si>
  <si>
    <t>рублей/шт</t>
  </si>
  <si>
    <t>реклоузеры номинальным током от 500 до 1000 А включительно</t>
  </si>
  <si>
    <t>средства коммерческого учета электрической энергии (мощности) однофазные прямого включения</t>
  </si>
  <si>
    <t>рублей за точку учета</t>
  </si>
  <si>
    <t>средства коммерческого учета электрической энергии (мощности) однофазные полукосвенного включения</t>
  </si>
  <si>
    <t>средства коммерческого учета электрической энергии (мощности) однофазные косвенного включения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</si>
  <si>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</si>
  <si>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</si>
  <si>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косвенного включения</t>
  </si>
  <si>
    <t>35 кВ</t>
  </si>
  <si>
    <t>110 кВ</t>
  </si>
  <si>
    <t>до 0,4 кВ</t>
  </si>
  <si>
    <t>0,4 кВ и ниже с ТТ</t>
  </si>
  <si>
    <t>0,4 кВ и ниже без ТТ</t>
  </si>
  <si>
    <t>1-20 кВ</t>
  </si>
  <si>
    <t>Уровень напряжения</t>
  </si>
  <si>
    <t>№
п/п</t>
  </si>
  <si>
    <t>4х25</t>
  </si>
  <si>
    <t>4х35</t>
  </si>
  <si>
    <t>4х50</t>
  </si>
  <si>
    <t>сш.п.50</t>
  </si>
  <si>
    <t>СИП-4х25</t>
  </si>
  <si>
    <t>СИП-4х35</t>
  </si>
  <si>
    <t>СИП-4х50</t>
  </si>
  <si>
    <t xml:space="preserve">СИП-4х16 </t>
  </si>
  <si>
    <t>СИП-4х95</t>
  </si>
  <si>
    <t>СИП-3 1х70</t>
  </si>
  <si>
    <t>СИП-4х120</t>
  </si>
  <si>
    <t>СИП-3 1х120</t>
  </si>
  <si>
    <t>СИП-3 1х150</t>
  </si>
  <si>
    <t>СИП-3 1х185</t>
  </si>
  <si>
    <t>СИП-3 1х35</t>
  </si>
  <si>
    <t>СИП-3 1х50</t>
  </si>
  <si>
    <t>СИП-3 1х95</t>
  </si>
  <si>
    <t>4х70</t>
  </si>
  <si>
    <t>4х95</t>
  </si>
  <si>
    <t>сш.п.70</t>
  </si>
  <si>
    <t>сш.п.95</t>
  </si>
  <si>
    <t>25 кВА</t>
  </si>
  <si>
    <t>63 кВА</t>
  </si>
  <si>
    <t>100 кВА</t>
  </si>
  <si>
    <t>160 кВА</t>
  </si>
  <si>
    <t>250 кВА</t>
  </si>
  <si>
    <t xml:space="preserve">400 кВА </t>
  </si>
  <si>
    <t>630 кВА</t>
  </si>
  <si>
    <t>1000 кВА</t>
  </si>
  <si>
    <t>4х120</t>
  </si>
  <si>
    <t>4х150</t>
  </si>
  <si>
    <t>4х185</t>
  </si>
  <si>
    <t>сш.п.120</t>
  </si>
  <si>
    <t>сш.п.150</t>
  </si>
  <si>
    <t>сш.п.185</t>
  </si>
  <si>
    <t>4х240</t>
  </si>
  <si>
    <t>сш.п.240</t>
  </si>
  <si>
    <t>сш.п.300</t>
  </si>
  <si>
    <t>сш.п.400</t>
  </si>
  <si>
    <t>сш.п.500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</si>
  <si>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10 до 15 включительно</t>
  </si>
  <si>
    <t>переключательные пункты номинальным током от 500 до 1000 А включительно с количеством ячеек от 10 до 15 включительно</t>
  </si>
  <si>
    <t>кабельные линии в траншеях многожильные с резиновой или пластмассовой изоляцией сечением провода до 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</si>
  <si>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50 до 100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</si>
  <si>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100 до 200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</si>
  <si>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200 до 250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</si>
  <si>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300 до 400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</si>
  <si>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400 до 500 квадратных мм включительно c одним кабелем в траншее</t>
  </si>
  <si>
    <t>кабельные линии в траншеях многожильные с резиновой или пластмассовой изоляцией сечением провода от 250 до 300 квадратных мм включительно c одним кабелем в траншее</t>
  </si>
  <si>
    <t>АС-50</t>
  </si>
  <si>
    <t>АС-70</t>
  </si>
  <si>
    <t>АС-95</t>
  </si>
  <si>
    <t>АС-120</t>
  </si>
  <si>
    <t>АС-150</t>
  </si>
  <si>
    <t>АС-185</t>
  </si>
  <si>
    <t>АС-240</t>
  </si>
  <si>
    <t xml:space="preserve">воздушные линии на металлических опорах, за исключением многогранных,неизолированным сталеалюминиевым проводом сечением от 200 до 500 квадратных мм включительно одноцепные </t>
  </si>
  <si>
    <t>АС-300</t>
  </si>
  <si>
    <t>кабельные линии в траншеях одножильные с резиновой или пластмассовой изоляцией сечением провода от 500 до 800 квадратных мм включительно с тремя кабелями в траншее</t>
  </si>
  <si>
    <t>сш.п.800</t>
  </si>
  <si>
    <t>кабельные линии, прокладываемые методом горизонтального наклонного бурения, многожильные с бумажной изоляцией сечением провода от 100 до 200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</si>
  <si>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до 50 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</si>
  <si>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50 до 100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</si>
  <si>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200 до 250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</si>
  <si>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250 до 300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</si>
  <si>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300 до 400 квадратных мм включительно c одной трубой в скважине</t>
  </si>
  <si>
    <t>кабельные линии, прокладываемые методом горизонтального наклонного бурения, многожильные с бумажной изоляцией сечением провода от 400 до 500 квадратных мм включительно c одной трубой в скважине</t>
  </si>
  <si>
    <t>переключательные пункты номинальным током от 500 до 1000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</si>
  <si>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</si>
  <si>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</si>
  <si>
    <t xml:space="preserve">воздушные линии на металлических опорах, за исключением многогранных, неизолированным сталеалюминиевым проводом сечением от 50 до 100 квадратных мм включительно одноцепные </t>
  </si>
  <si>
    <t xml:space="preserve"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одноцепные </t>
  </si>
  <si>
    <t>воздушные линии на деревянных опорах изолированным сталеалюминиевым проводом сечением до 50 квадратных мм включительно одноцепные</t>
  </si>
  <si>
    <t>воздушные линии на деревянных опорах изолированным сталеалюминиевым проводом сечением от 50 до 100 квадратных мм включительно одноцепные</t>
  </si>
  <si>
    <t>воздушные линии на деревянных опорах изолированным сталеалюминиевым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</si>
  <si>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неизолированным 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</si>
  <si>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 изолированным алюминиевым проводом сечением от 200 до 500 квадратных мм включительно одноцепные</t>
  </si>
  <si>
    <t>воздушные линии на железобетонных опорах изолированным 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</si>
  <si>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50 до 100 квадратных мм включительно одноцепные</t>
  </si>
  <si>
    <t>воздушные линии на железобетонных опорах изолированным сталеалюминиевым проводом сечением до 50 квадратных мм включительно одноцепные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</si>
  <si>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одноценпные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</si>
  <si>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одноцепные</t>
  </si>
  <si>
    <t>воздушные линии на железобетонных опорах неизолированным сталеалюминиевым проводом сечением от 100 до 200 квадратных мм включительно двухцепные</t>
  </si>
  <si>
    <t>2х250 кВА</t>
  </si>
  <si>
    <t xml:space="preserve">2х400 кВА </t>
  </si>
  <si>
    <t>2х630 кВА</t>
  </si>
  <si>
    <t>без НДС</t>
  </si>
  <si>
    <t>с НДС</t>
  </si>
  <si>
    <t>Наименование ставки</t>
  </si>
  <si>
    <t>№ п/п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</si>
  <si>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</si>
  <si>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 объектов микрогенерации  заявителей - физических лиц, в том числе за одновременное технологическое присоединение 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 энергопринимающих устройств заявителей –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устройств).</t>
  </si>
  <si>
    <t>Предложения  по утверждению Льготных ставок за 1 кВт запрашиваемой максимальной мощности в отношении всей совокупности мероприятий по технологическому присоединению   на территории Красноярского края на 2024 год</t>
  </si>
  <si>
    <t>Ставка платы за 1 кВт присоединяемой мощности на 2024 год, руб.</t>
  </si>
  <si>
    <t>10/0,4 кВ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</si>
  <si>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</si>
  <si>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</si>
  <si>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</si>
  <si>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однотрансформаторные подстанции (за исключением РТП) мощностью от 630 до 1000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</si>
  <si>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</si>
  <si>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</si>
  <si>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2х1000 кВА</t>
  </si>
  <si>
    <t>2х1600 кВА</t>
  </si>
  <si>
    <t>СИП-4х70</t>
  </si>
  <si>
    <t>СИП-4х16</t>
  </si>
  <si>
    <t>Наименование стандартизированной тарифной ставки</t>
  </si>
  <si>
    <t>Вид и сечение провода/мощность трансформатора</t>
  </si>
  <si>
    <t>Строительство кабельных линий методом ГНБ одножильные с резиновой и пластмассовой изоляцией сечением провода от 100 до 200 квадратных мм включительно одним кабелем</t>
  </si>
  <si>
    <t>Строительство кабельных линий методом ГНБ одножильные с резиновой и пластмассовой изоляцией сечением провода от 200 до 250 квадратных мм включительно одним кабелем</t>
  </si>
  <si>
    <t>Предложения  по утверждению дополнительных 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 и на обеспечение средствами коммерческого учета электрической энергии (мощности)  на территории Красноярского края на 2025 год</t>
  </si>
  <si>
    <t>Размер предложений к стандиртизированной тарифной ставке, без НДС (в ценах 2025 года)</t>
  </si>
  <si>
    <t>переключательные пункты номинальным током от 500 до 1000 А включительно с количеством ячеек до 5 включительно (расчет для 3 ячеек)</t>
  </si>
  <si>
    <t>двухтрансформаторные и более подстанции (за исключением РТП) мощностью от 1000 до 1250  кВА включительно шкафного или киоскового типа</t>
  </si>
  <si>
    <t>двухтрансформаторные и более подстанции (за исключением РТП) мощностью от 1600 до 2000 кВА включительно блочного типа</t>
  </si>
  <si>
    <t>двухтрансформаторные и более подстанции (за исключением РТП) мощностью от 2500 до 3150  кВА включительно блочного типа</t>
  </si>
  <si>
    <t>2х3150 кВА</t>
  </si>
  <si>
    <t>от 1 до 20 кВ</t>
  </si>
  <si>
    <t xml:space="preserve"> 1-20 кВ</t>
  </si>
  <si>
    <t xml:space="preserve">1-20 кВ </t>
  </si>
  <si>
    <t>1-10 кВ</t>
  </si>
  <si>
    <t>Т.В. Шевченко</t>
  </si>
  <si>
    <t>Заместитель директора по экономике и финансам ПАО "Россети Сибирь" - "Красноярскэнерго"</t>
  </si>
  <si>
    <t>рублей/кВт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</si>
</sst>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  <family val="2"/>
      <charset val="1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17" fillId="0" borderId="0"/>
    <xf numFmtId="0" fontId="18" fillId="0" borderId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8" fillId="0" borderId="0"/>
    <xf numFmtId="0" fontId="18" fillId="0" borderId="0"/>
    <xf numFmtId="0" fontId="13" fillId="0" borderId="0"/>
    <xf numFmtId="0" fontId="17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9" fillId="0" borderId="0"/>
  </cellStyleXfs>
  <cellXfs count="39">
    <xf numFmtId="0" fontId="0" fillId="0" borderId="0" xfId="0"/>
    <xf numFmtId="0" fontId="21" fillId="0" borderId="0" xfId="0" applyFont="1" applyFill="1" applyAlignment="1">
      <alignment horizontal="center" vertical="top" wrapText="1"/>
    </xf>
    <xf numFmtId="0" fontId="20" fillId="0" borderId="1" xfId="0" applyFont="1" applyBorder="1" applyAlignment="1">
      <alignment horizontal="left" wrapText="1"/>
    </xf>
    <xf numFmtId="0" fontId="21" fillId="0" borderId="0" xfId="0" applyFont="1" applyFill="1" applyAlignment="1">
      <alignment vertical="top" wrapText="1"/>
    </xf>
    <xf numFmtId="4" fontId="20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16" fillId="0" borderId="0" xfId="10" applyFont="1"/>
    <xf numFmtId="4" fontId="16" fillId="0" borderId="0" xfId="10" applyNumberFormat="1" applyFont="1" applyAlignment="1">
      <alignment horizontal="right"/>
    </xf>
    <xf numFmtId="0" fontId="20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0" fillId="0" borderId="1" xfId="0" applyFont="1" applyFill="1" applyBorder="1"/>
    <xf numFmtId="164" fontId="20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/>
    <xf numFmtId="4" fontId="16" fillId="0" borderId="0" xfId="0" applyNumberFormat="1" applyFont="1" applyFill="1" applyAlignment="1">
      <alignment horizontal="right"/>
    </xf>
    <xf numFmtId="0" fontId="20" fillId="0" borderId="2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5" fillId="0" borderId="0" xfId="0" applyFont="1" applyFill="1"/>
    <xf numFmtId="0" fontId="22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39">
    <cellStyle name="Обычный" xfId="0" builtinId="0"/>
    <cellStyle name="Обычный 10" xfId="21"/>
    <cellStyle name="Обычный 10 2 2 2" xfId="8"/>
    <cellStyle name="Обычный 11" xfId="23"/>
    <cellStyle name="Обычный 12" xfId="25"/>
    <cellStyle name="Обычный 13" xfId="27"/>
    <cellStyle name="Обычный 14" xfId="29"/>
    <cellStyle name="Обычный 15" xfId="31"/>
    <cellStyle name="Обычный 16" xfId="33"/>
    <cellStyle name="Обычный 17" xfId="35"/>
    <cellStyle name="Обычный 18" xfId="37"/>
    <cellStyle name="Обычный 2" xfId="2"/>
    <cellStyle name="Обычный 2 2" xfId="7"/>
    <cellStyle name="Обычный 278" xfId="38"/>
    <cellStyle name="Обычный 3" xfId="3"/>
    <cellStyle name="Обычный 3 2" xfId="11"/>
    <cellStyle name="Обычный 4" xfId="5"/>
    <cellStyle name="Обычный 4 2" xfId="13"/>
    <cellStyle name="Обычный 5" xfId="9"/>
    <cellStyle name="Обычный 6" xfId="10"/>
    <cellStyle name="Обычный 7" xfId="15"/>
    <cellStyle name="Обычный 8" xfId="17"/>
    <cellStyle name="Обычный 8 2" xfId="1"/>
    <cellStyle name="Обычный 9" xfId="20"/>
    <cellStyle name="Финансовый 10" xfId="28"/>
    <cellStyle name="Финансовый 11" xfId="30"/>
    <cellStyle name="Финансовый 12" xfId="32"/>
    <cellStyle name="Финансовый 13" xfId="34"/>
    <cellStyle name="Финансовый 14" xfId="36"/>
    <cellStyle name="Финансовый 2" xfId="4"/>
    <cellStyle name="Финансовый 2 2" xfId="12"/>
    <cellStyle name="Финансовый 3" xfId="6"/>
    <cellStyle name="Финансовый 3 2" xfId="14"/>
    <cellStyle name="Финансовый 4" xfId="16"/>
    <cellStyle name="Финансовый 5" xfId="18"/>
    <cellStyle name="Финансовый 6" xfId="19"/>
    <cellStyle name="Финансовый 7" xfId="22"/>
    <cellStyle name="Финансовый 8" xfId="24"/>
    <cellStyle name="Финансовый 9" xf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0;&#1057;/09%20-%20&#1057;&#1044;&#1054;/&#1057;&#1052;&#1045;&#1058;&#1067;/&#1048;&#1058;%20&#1074;%20&#1056;&#1069;&#1050;/&#1089;&#1090;&#1072;&#1074;&#1082;&#1080;%20&#1085;&#1072;%202024/&#1056;&#1072;&#1089;&#1095;&#1077;&#1090;&#1099;%202024%20&#1075;&#1086;&#1076;&#1072;/2.%20&#1056;&#1072;&#1089;&#1095;&#1077;&#1090;%20&#1092;&#1072;&#1082;&#1090;&#1080;&#1095;&#1077;&#1089;&#1082;&#1086;&#1081;%20&#1089;&#1090;&#1072;&#1074;&#1082;&#1080;%20&#1079;&#1072;%20&#1051;&#1058;&#1055;%202020-2022%20&#1089;&#1082;&#1086;&#1088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2.%20&#1054;&#1073;&#1097;&#1080;&#1077;/2023%20&#1075;&#1086;&#1076;/&#1047;&#1072;&#1103;&#1074;&#1083;&#1077;&#1085;&#1080;&#1077;/2.%20&#1048;&#1085;&#1092;&#1086;&#1088;&#1084;&#1072;&#1094;&#1080;&#1103;%20&#1076;&#1083;&#1103;%20&#1088;&#1072;&#1089;&#1095;&#1077;&#1090;&#1072;/2_&#1055;&#1088;&#1080;&#1083;&#1086;&#1078;&#1077;&#1085;&#1080;&#1077;%202%20&#1082;%20&#1052;&#10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7">
          <cell r="K17">
            <v>11539.854028941301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 2 2014"/>
      <sheetName val="Прил 2 2015"/>
      <sheetName val="Прил 2 2016"/>
      <sheetName val="Прил 2 2017"/>
      <sheetName val="Прил 2 2018"/>
      <sheetName val="Прил 2 2019"/>
      <sheetName val="Прил 2 2020"/>
      <sheetName val="Прил 2 2021"/>
      <sheetName val="Прил. 3 2019-2021 а "/>
      <sheetName val="Прил. 3 2019-2021 в "/>
      <sheetName val="Приложение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B18" t="str">
            <v>Заместитель директора по экономике и финансам</v>
          </cell>
          <cell r="G18" t="str">
            <v>Т.В. Шевченко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1" sqref="G1:K1048576"/>
    </sheetView>
  </sheetViews>
  <sheetFormatPr defaultRowHeight="15" x14ac:dyDescent="0.25"/>
  <cols>
    <col min="1" max="1" width="8.28515625" style="10" customWidth="1"/>
    <col min="2" max="2" width="25.85546875" style="10" customWidth="1"/>
    <col min="3" max="3" width="81.5703125" style="10" customWidth="1"/>
    <col min="4" max="4" width="21.7109375" style="10" customWidth="1"/>
    <col min="5" max="5" width="14.28515625" style="10" customWidth="1"/>
    <col min="6" max="6" width="33.7109375" style="10" customWidth="1"/>
    <col min="7" max="16384" width="9.140625" style="10"/>
  </cols>
  <sheetData>
    <row r="1" spans="1:6" ht="81.75" customHeight="1" x14ac:dyDescent="0.25">
      <c r="A1" s="34" t="s">
        <v>128</v>
      </c>
      <c r="B1" s="34"/>
      <c r="C1" s="34"/>
      <c r="D1" s="34"/>
      <c r="E1" s="34"/>
      <c r="F1" s="34"/>
    </row>
    <row r="2" spans="1:6" x14ac:dyDescent="0.25">
      <c r="E2" s="11"/>
      <c r="F2" s="12"/>
    </row>
    <row r="3" spans="1:6" ht="84" customHeight="1" x14ac:dyDescent="0.25">
      <c r="A3" s="18" t="s">
        <v>18</v>
      </c>
      <c r="B3" s="18" t="s">
        <v>17</v>
      </c>
      <c r="C3" s="18" t="s">
        <v>124</v>
      </c>
      <c r="D3" s="18" t="s">
        <v>125</v>
      </c>
      <c r="E3" s="18" t="s">
        <v>0</v>
      </c>
      <c r="F3" s="22" t="s">
        <v>129</v>
      </c>
    </row>
    <row r="4" spans="1:6" ht="19.5" hidden="1" customHeight="1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13">
        <v>6</v>
      </c>
    </row>
    <row r="5" spans="1:6" ht="16.5" customHeight="1" x14ac:dyDescent="0.25">
      <c r="A5" s="23">
        <v>1</v>
      </c>
      <c r="B5" s="26" t="s">
        <v>13</v>
      </c>
      <c r="C5" s="27" t="s">
        <v>91</v>
      </c>
      <c r="D5" s="9" t="s">
        <v>26</v>
      </c>
      <c r="E5" s="28" t="s">
        <v>1</v>
      </c>
      <c r="F5" s="14">
        <v>3121677.36</v>
      </c>
    </row>
    <row r="6" spans="1:6" ht="16.5" customHeight="1" x14ac:dyDescent="0.25">
      <c r="A6" s="23">
        <v>2</v>
      </c>
      <c r="B6" s="26"/>
      <c r="C6" s="27"/>
      <c r="D6" s="9" t="s">
        <v>23</v>
      </c>
      <c r="E6" s="29"/>
      <c r="F6" s="14">
        <v>3153713.52</v>
      </c>
    </row>
    <row r="7" spans="1:6" ht="16.5" customHeight="1" x14ac:dyDescent="0.25">
      <c r="A7" s="23">
        <v>3</v>
      </c>
      <c r="B7" s="26"/>
      <c r="C7" s="27"/>
      <c r="D7" s="9" t="s">
        <v>24</v>
      </c>
      <c r="E7" s="29"/>
      <c r="F7" s="14">
        <v>3195172.08</v>
      </c>
    </row>
    <row r="8" spans="1:6" ht="16.5" customHeight="1" x14ac:dyDescent="0.25">
      <c r="A8" s="23">
        <v>4</v>
      </c>
      <c r="B8" s="26"/>
      <c r="C8" s="27"/>
      <c r="D8" s="9" t="s">
        <v>25</v>
      </c>
      <c r="E8" s="29"/>
      <c r="F8" s="14">
        <v>3259244.4</v>
      </c>
    </row>
    <row r="9" spans="1:6" ht="16.5" customHeight="1" x14ac:dyDescent="0.25">
      <c r="A9" s="23">
        <v>5</v>
      </c>
      <c r="B9" s="26" t="s">
        <v>135</v>
      </c>
      <c r="C9" s="27" t="s">
        <v>91</v>
      </c>
      <c r="D9" s="9" t="s">
        <v>33</v>
      </c>
      <c r="E9" s="29"/>
      <c r="F9" s="14">
        <v>5897534.5199999996</v>
      </c>
    </row>
    <row r="10" spans="1:6" ht="45" customHeight="1" x14ac:dyDescent="0.25">
      <c r="A10" s="23">
        <v>6</v>
      </c>
      <c r="B10" s="26"/>
      <c r="C10" s="27"/>
      <c r="D10" s="9" t="s">
        <v>34</v>
      </c>
      <c r="E10" s="29"/>
      <c r="F10" s="14">
        <v>5948415.4800000004</v>
      </c>
    </row>
    <row r="11" spans="1:6" ht="16.5" customHeight="1" x14ac:dyDescent="0.25">
      <c r="A11" s="23">
        <v>7</v>
      </c>
      <c r="B11" s="26" t="s">
        <v>13</v>
      </c>
      <c r="C11" s="27" t="s">
        <v>92</v>
      </c>
      <c r="D11" s="9" t="s">
        <v>122</v>
      </c>
      <c r="E11" s="29"/>
      <c r="F11" s="14">
        <v>3340277.04</v>
      </c>
    </row>
    <row r="12" spans="1:6" ht="46.5" customHeight="1" x14ac:dyDescent="0.25">
      <c r="A12" s="23">
        <v>8</v>
      </c>
      <c r="B12" s="26"/>
      <c r="C12" s="27"/>
      <c r="D12" s="9" t="s">
        <v>27</v>
      </c>
      <c r="E12" s="29"/>
      <c r="F12" s="14">
        <v>3430732.08</v>
      </c>
    </row>
    <row r="13" spans="1:6" ht="16.5" customHeight="1" x14ac:dyDescent="0.25">
      <c r="A13" s="23">
        <v>9</v>
      </c>
      <c r="B13" s="26" t="s">
        <v>135</v>
      </c>
      <c r="C13" s="27" t="s">
        <v>92</v>
      </c>
      <c r="D13" s="9" t="s">
        <v>28</v>
      </c>
      <c r="E13" s="29"/>
      <c r="F13" s="14">
        <v>6021910.2000000002</v>
      </c>
    </row>
    <row r="14" spans="1:6" ht="42.75" customHeight="1" x14ac:dyDescent="0.25">
      <c r="A14" s="23">
        <v>10</v>
      </c>
      <c r="B14" s="26"/>
      <c r="C14" s="27"/>
      <c r="D14" s="9" t="s">
        <v>35</v>
      </c>
      <c r="E14" s="29"/>
      <c r="F14" s="14">
        <v>6123672.1200000001</v>
      </c>
    </row>
    <row r="15" spans="1:6" ht="16.5" customHeight="1" x14ac:dyDescent="0.25">
      <c r="A15" s="23">
        <v>11</v>
      </c>
      <c r="B15" s="26" t="s">
        <v>11</v>
      </c>
      <c r="C15" s="27" t="s">
        <v>89</v>
      </c>
      <c r="D15" s="9" t="s">
        <v>68</v>
      </c>
      <c r="E15" s="29"/>
      <c r="F15" s="14">
        <v>15266045.640000001</v>
      </c>
    </row>
    <row r="16" spans="1:6" ht="16.5" customHeight="1" x14ac:dyDescent="0.25">
      <c r="A16" s="23">
        <v>12</v>
      </c>
      <c r="B16" s="26"/>
      <c r="C16" s="27"/>
      <c r="D16" s="9" t="s">
        <v>69</v>
      </c>
      <c r="E16" s="29"/>
      <c r="F16" s="14">
        <v>15266045.640000001</v>
      </c>
    </row>
    <row r="17" spans="1:6" ht="16.5" customHeight="1" x14ac:dyDescent="0.25">
      <c r="A17" s="23">
        <v>13</v>
      </c>
      <c r="B17" s="26"/>
      <c r="C17" s="27"/>
      <c r="D17" s="9" t="s">
        <v>70</v>
      </c>
      <c r="E17" s="29"/>
      <c r="F17" s="14">
        <v>15435648.84</v>
      </c>
    </row>
    <row r="18" spans="1:6" ht="16.5" customHeight="1" x14ac:dyDescent="0.25">
      <c r="A18" s="23">
        <v>14</v>
      </c>
      <c r="B18" s="26" t="s">
        <v>12</v>
      </c>
      <c r="C18" s="27"/>
      <c r="D18" s="9" t="s">
        <v>68</v>
      </c>
      <c r="E18" s="29"/>
      <c r="F18" s="14">
        <v>17731235.399999999</v>
      </c>
    </row>
    <row r="19" spans="1:6" ht="16.5" customHeight="1" x14ac:dyDescent="0.25">
      <c r="A19" s="23">
        <v>15</v>
      </c>
      <c r="B19" s="26"/>
      <c r="C19" s="27"/>
      <c r="D19" s="9" t="s">
        <v>69</v>
      </c>
      <c r="E19" s="29"/>
      <c r="F19" s="14">
        <v>17731235.399999999</v>
      </c>
    </row>
    <row r="20" spans="1:6" ht="16.5" customHeight="1" x14ac:dyDescent="0.25">
      <c r="A20" s="23">
        <v>16</v>
      </c>
      <c r="B20" s="26"/>
      <c r="C20" s="27"/>
      <c r="D20" s="9" t="s">
        <v>70</v>
      </c>
      <c r="E20" s="29"/>
      <c r="F20" s="14">
        <v>17900838.600000001</v>
      </c>
    </row>
    <row r="21" spans="1:6" ht="57.75" customHeight="1" x14ac:dyDescent="0.25">
      <c r="A21" s="23">
        <v>17</v>
      </c>
      <c r="B21" s="23" t="s">
        <v>13</v>
      </c>
      <c r="C21" s="24" t="s">
        <v>93</v>
      </c>
      <c r="D21" s="9" t="s">
        <v>29</v>
      </c>
      <c r="E21" s="29"/>
      <c r="F21" s="14">
        <v>3532494</v>
      </c>
    </row>
    <row r="22" spans="1:6" ht="16.5" customHeight="1" x14ac:dyDescent="0.25">
      <c r="A22" s="23">
        <v>18</v>
      </c>
      <c r="B22" s="26" t="s">
        <v>135</v>
      </c>
      <c r="C22" s="27" t="s">
        <v>93</v>
      </c>
      <c r="D22" s="9" t="s">
        <v>30</v>
      </c>
      <c r="E22" s="29"/>
      <c r="F22" s="14">
        <v>6225434.04</v>
      </c>
    </row>
    <row r="23" spans="1:6" ht="16.5" customHeight="1" x14ac:dyDescent="0.25">
      <c r="A23" s="23">
        <v>19</v>
      </c>
      <c r="B23" s="26"/>
      <c r="C23" s="27"/>
      <c r="D23" s="9" t="s">
        <v>31</v>
      </c>
      <c r="E23" s="29"/>
      <c r="F23" s="14">
        <v>6310235.6399999997</v>
      </c>
    </row>
    <row r="24" spans="1:6" ht="16.5" customHeight="1" x14ac:dyDescent="0.25">
      <c r="A24" s="23">
        <v>20</v>
      </c>
      <c r="B24" s="26"/>
      <c r="C24" s="27"/>
      <c r="D24" s="9" t="s">
        <v>32</v>
      </c>
      <c r="E24" s="29"/>
      <c r="F24" s="14">
        <v>6457225.0800000001</v>
      </c>
    </row>
    <row r="25" spans="1:6" ht="16.5" customHeight="1" x14ac:dyDescent="0.25">
      <c r="A25" s="23">
        <v>21</v>
      </c>
      <c r="B25" s="26" t="s">
        <v>11</v>
      </c>
      <c r="C25" s="27" t="s">
        <v>94</v>
      </c>
      <c r="D25" s="9" t="s">
        <v>71</v>
      </c>
      <c r="E25" s="29"/>
      <c r="F25" s="14">
        <v>15571331.4</v>
      </c>
    </row>
    <row r="26" spans="1:6" ht="16.5" customHeight="1" x14ac:dyDescent="0.25">
      <c r="A26" s="23">
        <v>22</v>
      </c>
      <c r="B26" s="26"/>
      <c r="C26" s="27"/>
      <c r="D26" s="9" t="s">
        <v>72</v>
      </c>
      <c r="E26" s="29"/>
      <c r="F26" s="14">
        <v>15722089.800000001</v>
      </c>
    </row>
    <row r="27" spans="1:6" ht="16.5" customHeight="1" x14ac:dyDescent="0.25">
      <c r="A27" s="23">
        <v>23</v>
      </c>
      <c r="B27" s="26"/>
      <c r="C27" s="27"/>
      <c r="D27" s="9" t="s">
        <v>73</v>
      </c>
      <c r="E27" s="29"/>
      <c r="F27" s="14">
        <v>15972725.640000001</v>
      </c>
    </row>
    <row r="28" spans="1:6" ht="55.5" customHeight="1" x14ac:dyDescent="0.25">
      <c r="A28" s="23">
        <v>24</v>
      </c>
      <c r="B28" s="26"/>
      <c r="C28" s="24" t="s">
        <v>95</v>
      </c>
      <c r="D28" s="9" t="s">
        <v>74</v>
      </c>
      <c r="E28" s="29"/>
      <c r="F28" s="14">
        <v>16310047.560000001</v>
      </c>
    </row>
    <row r="29" spans="1:6" ht="16.5" customHeight="1" x14ac:dyDescent="0.25">
      <c r="A29" s="23">
        <v>25</v>
      </c>
      <c r="B29" s="26" t="s">
        <v>12</v>
      </c>
      <c r="C29" s="27" t="s">
        <v>90</v>
      </c>
      <c r="D29" s="9" t="s">
        <v>71</v>
      </c>
      <c r="E29" s="29"/>
      <c r="F29" s="14">
        <v>18036521.16</v>
      </c>
    </row>
    <row r="30" spans="1:6" ht="17.25" customHeight="1" x14ac:dyDescent="0.25">
      <c r="A30" s="23">
        <v>26</v>
      </c>
      <c r="B30" s="26"/>
      <c r="C30" s="27"/>
      <c r="D30" s="9" t="s">
        <v>72</v>
      </c>
      <c r="E30" s="29"/>
      <c r="F30" s="14">
        <v>18187279.559999999</v>
      </c>
    </row>
    <row r="31" spans="1:6" ht="16.5" customHeight="1" x14ac:dyDescent="0.25">
      <c r="A31" s="23">
        <v>27</v>
      </c>
      <c r="B31" s="26"/>
      <c r="C31" s="27"/>
      <c r="D31" s="9" t="s">
        <v>73</v>
      </c>
      <c r="E31" s="29"/>
      <c r="F31" s="14">
        <v>18437915.399999999</v>
      </c>
    </row>
    <row r="32" spans="1:6" ht="55.5" customHeight="1" x14ac:dyDescent="0.25">
      <c r="A32" s="23">
        <v>28</v>
      </c>
      <c r="B32" s="26"/>
      <c r="C32" s="24" t="s">
        <v>101</v>
      </c>
      <c r="D32" s="9" t="s">
        <v>71</v>
      </c>
      <c r="E32" s="29"/>
      <c r="F32" s="14">
        <v>25911581.879999999</v>
      </c>
    </row>
    <row r="33" spans="1:6" ht="16.5" customHeight="1" x14ac:dyDescent="0.25">
      <c r="A33" s="23">
        <v>29</v>
      </c>
      <c r="B33" s="26"/>
      <c r="C33" s="27" t="s">
        <v>75</v>
      </c>
      <c r="D33" s="9" t="s">
        <v>74</v>
      </c>
      <c r="E33" s="29"/>
      <c r="F33" s="14">
        <v>18775237.32</v>
      </c>
    </row>
    <row r="34" spans="1:6" ht="40.5" customHeight="1" x14ac:dyDescent="0.25">
      <c r="A34" s="23">
        <v>30</v>
      </c>
      <c r="B34" s="26"/>
      <c r="C34" s="27"/>
      <c r="D34" s="9" t="s">
        <v>76</v>
      </c>
      <c r="E34" s="29"/>
      <c r="F34" s="14">
        <v>19208667.719999999</v>
      </c>
    </row>
    <row r="35" spans="1:6" ht="16.5" customHeight="1" x14ac:dyDescent="0.25">
      <c r="A35" s="23">
        <v>31</v>
      </c>
      <c r="B35" s="26" t="s">
        <v>13</v>
      </c>
      <c r="C35" s="27" t="s">
        <v>96</v>
      </c>
      <c r="D35" s="9" t="s">
        <v>123</v>
      </c>
      <c r="E35" s="29"/>
      <c r="F35" s="14">
        <v>3121677.36</v>
      </c>
    </row>
    <row r="36" spans="1:6" ht="16.5" customHeight="1" x14ac:dyDescent="0.25">
      <c r="A36" s="23">
        <v>32</v>
      </c>
      <c r="B36" s="26"/>
      <c r="C36" s="27"/>
      <c r="D36" s="9" t="s">
        <v>23</v>
      </c>
      <c r="E36" s="29"/>
      <c r="F36" s="14">
        <v>3153713.52</v>
      </c>
    </row>
    <row r="37" spans="1:6" ht="16.5" customHeight="1" x14ac:dyDescent="0.25">
      <c r="A37" s="23">
        <v>33</v>
      </c>
      <c r="B37" s="26"/>
      <c r="C37" s="27"/>
      <c r="D37" s="9" t="s">
        <v>24</v>
      </c>
      <c r="E37" s="29"/>
      <c r="F37" s="14">
        <v>3195172.08</v>
      </c>
    </row>
    <row r="38" spans="1:6" ht="16.5" customHeight="1" x14ac:dyDescent="0.25">
      <c r="A38" s="23">
        <v>34</v>
      </c>
      <c r="B38" s="26"/>
      <c r="C38" s="27"/>
      <c r="D38" s="9" t="s">
        <v>25</v>
      </c>
      <c r="E38" s="29"/>
      <c r="F38" s="14">
        <v>3259244.4</v>
      </c>
    </row>
    <row r="39" spans="1:6" ht="16.5" customHeight="1" x14ac:dyDescent="0.25">
      <c r="A39" s="23">
        <v>35</v>
      </c>
      <c r="B39" s="26" t="s">
        <v>135</v>
      </c>
      <c r="C39" s="27" t="s">
        <v>98</v>
      </c>
      <c r="D39" s="9" t="s">
        <v>33</v>
      </c>
      <c r="E39" s="29"/>
      <c r="F39" s="14">
        <v>5897534.5199999996</v>
      </c>
    </row>
    <row r="40" spans="1:6" ht="33.75" customHeight="1" x14ac:dyDescent="0.25">
      <c r="A40" s="23">
        <v>36</v>
      </c>
      <c r="B40" s="26"/>
      <c r="C40" s="27"/>
      <c r="D40" s="9" t="s">
        <v>34</v>
      </c>
      <c r="E40" s="29"/>
      <c r="F40" s="14">
        <v>5948415.4800000004</v>
      </c>
    </row>
    <row r="41" spans="1:6" ht="16.5" customHeight="1" x14ac:dyDescent="0.25">
      <c r="A41" s="23">
        <v>37</v>
      </c>
      <c r="B41" s="26" t="s">
        <v>13</v>
      </c>
      <c r="C41" s="27" t="s">
        <v>97</v>
      </c>
      <c r="D41" s="9" t="s">
        <v>122</v>
      </c>
      <c r="E41" s="29"/>
      <c r="F41" s="14">
        <v>3340277.04</v>
      </c>
    </row>
    <row r="42" spans="1:6" ht="42.75" customHeight="1" x14ac:dyDescent="0.25">
      <c r="A42" s="23">
        <v>38</v>
      </c>
      <c r="B42" s="26"/>
      <c r="C42" s="27"/>
      <c r="D42" s="9" t="s">
        <v>27</v>
      </c>
      <c r="E42" s="29"/>
      <c r="F42" s="14">
        <v>3430732.08</v>
      </c>
    </row>
    <row r="43" spans="1:6" ht="16.5" customHeight="1" x14ac:dyDescent="0.25">
      <c r="A43" s="23">
        <v>39</v>
      </c>
      <c r="B43" s="26" t="s">
        <v>135</v>
      </c>
      <c r="C43" s="27" t="s">
        <v>97</v>
      </c>
      <c r="D43" s="9" t="s">
        <v>28</v>
      </c>
      <c r="E43" s="29"/>
      <c r="F43" s="14">
        <v>6021910.2000000002</v>
      </c>
    </row>
    <row r="44" spans="1:6" ht="40.5" customHeight="1" x14ac:dyDescent="0.25">
      <c r="A44" s="23">
        <v>40</v>
      </c>
      <c r="B44" s="26"/>
      <c r="C44" s="27"/>
      <c r="D44" s="9" t="s">
        <v>35</v>
      </c>
      <c r="E44" s="29"/>
      <c r="F44" s="14">
        <v>6123672.1200000001</v>
      </c>
    </row>
    <row r="45" spans="1:6" ht="55.5" customHeight="1" x14ac:dyDescent="0.25">
      <c r="A45" s="23">
        <v>41</v>
      </c>
      <c r="B45" s="23" t="s">
        <v>13</v>
      </c>
      <c r="C45" s="24" t="s">
        <v>99</v>
      </c>
      <c r="D45" s="9" t="s">
        <v>29</v>
      </c>
      <c r="E45" s="29"/>
      <c r="F45" s="14">
        <v>3532494</v>
      </c>
    </row>
    <row r="46" spans="1:6" ht="16.5" customHeight="1" x14ac:dyDescent="0.25">
      <c r="A46" s="23">
        <v>42</v>
      </c>
      <c r="B46" s="26" t="s">
        <v>135</v>
      </c>
      <c r="C46" s="27" t="s">
        <v>100</v>
      </c>
      <c r="D46" s="9" t="s">
        <v>30</v>
      </c>
      <c r="E46" s="29"/>
      <c r="F46" s="14">
        <v>6225434.04</v>
      </c>
    </row>
    <row r="47" spans="1:6" ht="16.5" customHeight="1" x14ac:dyDescent="0.25">
      <c r="A47" s="23">
        <v>43</v>
      </c>
      <c r="B47" s="26"/>
      <c r="C47" s="27"/>
      <c r="D47" s="9" t="s">
        <v>31</v>
      </c>
      <c r="E47" s="29"/>
      <c r="F47" s="14">
        <v>6310235.6399999997</v>
      </c>
    </row>
    <row r="48" spans="1:6" ht="20.25" customHeight="1" x14ac:dyDescent="0.25">
      <c r="A48" s="23">
        <v>44</v>
      </c>
      <c r="B48" s="26"/>
      <c r="C48" s="27"/>
      <c r="D48" s="9" t="s">
        <v>32</v>
      </c>
      <c r="E48" s="29"/>
      <c r="F48" s="14">
        <v>6457225.0800000001</v>
      </c>
    </row>
    <row r="49" spans="1:6" ht="16.5" customHeight="1" x14ac:dyDescent="0.25">
      <c r="A49" s="23">
        <v>45</v>
      </c>
      <c r="B49" s="26" t="s">
        <v>13</v>
      </c>
      <c r="C49" s="31" t="s">
        <v>61</v>
      </c>
      <c r="D49" s="9" t="s">
        <v>19</v>
      </c>
      <c r="E49" s="29"/>
      <c r="F49" s="14">
        <v>4233629.28</v>
      </c>
    </row>
    <row r="50" spans="1:6" ht="16.5" customHeight="1" x14ac:dyDescent="0.25">
      <c r="A50" s="23">
        <v>46</v>
      </c>
      <c r="B50" s="26"/>
      <c r="C50" s="32"/>
      <c r="D50" s="9" t="s">
        <v>20</v>
      </c>
      <c r="E50" s="29"/>
      <c r="F50" s="14">
        <v>4306036.8</v>
      </c>
    </row>
    <row r="51" spans="1:6" ht="16.5" customHeight="1" x14ac:dyDescent="0.25">
      <c r="A51" s="23">
        <v>47</v>
      </c>
      <c r="B51" s="26"/>
      <c r="C51" s="32"/>
      <c r="D51" s="9" t="s">
        <v>21</v>
      </c>
      <c r="E51" s="29"/>
      <c r="F51" s="14">
        <v>4422693.3600000003</v>
      </c>
    </row>
    <row r="52" spans="1:6" ht="49.5" customHeight="1" x14ac:dyDescent="0.25">
      <c r="A52" s="23">
        <v>48</v>
      </c>
      <c r="B52" s="23" t="s">
        <v>136</v>
      </c>
      <c r="C52" s="32"/>
      <c r="D52" s="9" t="s">
        <v>22</v>
      </c>
      <c r="E52" s="29"/>
      <c r="F52" s="14">
        <v>6194666.2800000003</v>
      </c>
    </row>
    <row r="53" spans="1:6" ht="16.5" customHeight="1" x14ac:dyDescent="0.25">
      <c r="A53" s="23">
        <v>49</v>
      </c>
      <c r="B53" s="26" t="s">
        <v>13</v>
      </c>
      <c r="C53" s="27" t="s">
        <v>62</v>
      </c>
      <c r="D53" s="9" t="s">
        <v>36</v>
      </c>
      <c r="E53" s="29"/>
      <c r="F53" s="14">
        <v>4503146.16</v>
      </c>
    </row>
    <row r="54" spans="1:6" ht="16.5" customHeight="1" x14ac:dyDescent="0.25">
      <c r="A54" s="23">
        <v>50</v>
      </c>
      <c r="B54" s="26"/>
      <c r="C54" s="27"/>
      <c r="D54" s="9" t="s">
        <v>37</v>
      </c>
      <c r="E54" s="29"/>
      <c r="F54" s="14">
        <v>4706289.4800000004</v>
      </c>
    </row>
    <row r="55" spans="1:6" ht="16.5" customHeight="1" x14ac:dyDescent="0.25">
      <c r="A55" s="23">
        <v>51</v>
      </c>
      <c r="B55" s="23" t="s">
        <v>137</v>
      </c>
      <c r="C55" s="27"/>
      <c r="D55" s="9" t="s">
        <v>38</v>
      </c>
      <c r="E55" s="29"/>
      <c r="F55" s="14">
        <v>7512080.8799999999</v>
      </c>
    </row>
    <row r="56" spans="1:6" ht="16.5" customHeight="1" x14ac:dyDescent="0.25">
      <c r="A56" s="23">
        <v>52</v>
      </c>
      <c r="B56" s="23" t="s">
        <v>137</v>
      </c>
      <c r="C56" s="27"/>
      <c r="D56" s="9" t="s">
        <v>39</v>
      </c>
      <c r="E56" s="29"/>
      <c r="F56" s="14">
        <v>7719246.8399999999</v>
      </c>
    </row>
    <row r="57" spans="1:6" ht="16.5" customHeight="1" x14ac:dyDescent="0.25">
      <c r="A57" s="23">
        <v>53</v>
      </c>
      <c r="B57" s="26" t="s">
        <v>13</v>
      </c>
      <c r="C57" s="27" t="s">
        <v>63</v>
      </c>
      <c r="D57" s="9" t="s">
        <v>48</v>
      </c>
      <c r="E57" s="29"/>
      <c r="F57" s="14">
        <v>4865183.76</v>
      </c>
    </row>
    <row r="58" spans="1:6" ht="16.5" customHeight="1" x14ac:dyDescent="0.25">
      <c r="A58" s="23">
        <v>54</v>
      </c>
      <c r="B58" s="26"/>
      <c r="C58" s="27"/>
      <c r="D58" s="9" t="s">
        <v>49</v>
      </c>
      <c r="E58" s="29"/>
      <c r="F58" s="14">
        <v>5074361.04</v>
      </c>
    </row>
    <row r="59" spans="1:6" ht="16.5" customHeight="1" x14ac:dyDescent="0.25">
      <c r="A59" s="23">
        <v>55</v>
      </c>
      <c r="B59" s="26"/>
      <c r="C59" s="27"/>
      <c r="D59" s="9" t="s">
        <v>50</v>
      </c>
      <c r="E59" s="29"/>
      <c r="F59" s="14">
        <v>5464557.1200000001</v>
      </c>
    </row>
    <row r="60" spans="1:6" ht="16.5" customHeight="1" x14ac:dyDescent="0.25">
      <c r="A60" s="23">
        <v>56</v>
      </c>
      <c r="B60" s="23" t="s">
        <v>137</v>
      </c>
      <c r="C60" s="27"/>
      <c r="D60" s="9" t="s">
        <v>51</v>
      </c>
      <c r="E60" s="29"/>
      <c r="F60" s="14">
        <v>7858027.9199999999</v>
      </c>
    </row>
    <row r="61" spans="1:6" ht="16.5" customHeight="1" x14ac:dyDescent="0.25">
      <c r="A61" s="23">
        <v>57</v>
      </c>
      <c r="B61" s="23" t="s">
        <v>137</v>
      </c>
      <c r="C61" s="27"/>
      <c r="D61" s="9" t="s">
        <v>52</v>
      </c>
      <c r="E61" s="29"/>
      <c r="F61" s="14">
        <v>8075250.4800000004</v>
      </c>
    </row>
    <row r="62" spans="1:6" ht="16.5" customHeight="1" x14ac:dyDescent="0.25">
      <c r="A62" s="23">
        <v>58</v>
      </c>
      <c r="B62" s="23" t="s">
        <v>137</v>
      </c>
      <c r="C62" s="27"/>
      <c r="D62" s="9" t="s">
        <v>53</v>
      </c>
      <c r="E62" s="29"/>
      <c r="F62" s="14">
        <v>8437288.0800000001</v>
      </c>
    </row>
    <row r="63" spans="1:6" ht="15.75" x14ac:dyDescent="0.25">
      <c r="A63" s="23">
        <v>59</v>
      </c>
      <c r="B63" s="23" t="s">
        <v>12</v>
      </c>
      <c r="C63" s="27"/>
      <c r="D63" s="9" t="s">
        <v>53</v>
      </c>
      <c r="E63" s="29"/>
      <c r="F63" s="14">
        <v>50099716.200000003</v>
      </c>
    </row>
    <row r="64" spans="1:6" ht="15.75" customHeight="1" x14ac:dyDescent="0.25">
      <c r="A64" s="23">
        <v>60</v>
      </c>
      <c r="B64" s="23" t="s">
        <v>13</v>
      </c>
      <c r="C64" s="31" t="s">
        <v>64</v>
      </c>
      <c r="D64" s="9" t="s">
        <v>54</v>
      </c>
      <c r="E64" s="29"/>
      <c r="F64" s="14">
        <v>5866821.1200000001</v>
      </c>
    </row>
    <row r="65" spans="1:6" ht="33" customHeight="1" x14ac:dyDescent="0.25">
      <c r="A65" s="23">
        <v>61</v>
      </c>
      <c r="B65" s="23" t="s">
        <v>137</v>
      </c>
      <c r="C65" s="32"/>
      <c r="D65" s="9" t="s">
        <v>55</v>
      </c>
      <c r="E65" s="29"/>
      <c r="F65" s="14">
        <v>9766770.5999999996</v>
      </c>
    </row>
    <row r="66" spans="1:6" ht="56.25" customHeight="1" x14ac:dyDescent="0.25">
      <c r="A66" s="23">
        <v>62</v>
      </c>
      <c r="B66" s="23" t="s">
        <v>137</v>
      </c>
      <c r="C66" s="24" t="s">
        <v>67</v>
      </c>
      <c r="D66" s="9" t="s">
        <v>56</v>
      </c>
      <c r="E66" s="29"/>
      <c r="F66" s="14">
        <v>10191159.119999999</v>
      </c>
    </row>
    <row r="67" spans="1:6" ht="56.25" customHeight="1" x14ac:dyDescent="0.25">
      <c r="A67" s="23">
        <v>63</v>
      </c>
      <c r="B67" s="23" t="s">
        <v>137</v>
      </c>
      <c r="C67" s="24" t="s">
        <v>65</v>
      </c>
      <c r="D67" s="9" t="s">
        <v>57</v>
      </c>
      <c r="E67" s="29"/>
      <c r="F67" s="14">
        <v>10881041.880000001</v>
      </c>
    </row>
    <row r="68" spans="1:6" ht="56.25" customHeight="1" x14ac:dyDescent="0.25">
      <c r="A68" s="23">
        <v>64</v>
      </c>
      <c r="B68" s="23" t="s">
        <v>137</v>
      </c>
      <c r="C68" s="24" t="s">
        <v>66</v>
      </c>
      <c r="D68" s="9" t="s">
        <v>58</v>
      </c>
      <c r="E68" s="29"/>
      <c r="F68" s="14">
        <v>11631264.24</v>
      </c>
    </row>
    <row r="69" spans="1:6" ht="56.25" customHeight="1" x14ac:dyDescent="0.25">
      <c r="A69" s="23">
        <v>65</v>
      </c>
      <c r="B69" s="23" t="s">
        <v>137</v>
      </c>
      <c r="C69" s="24" t="s">
        <v>77</v>
      </c>
      <c r="D69" s="9" t="s">
        <v>78</v>
      </c>
      <c r="E69" s="29"/>
      <c r="F69" s="14">
        <v>12860180.76</v>
      </c>
    </row>
    <row r="70" spans="1:6" ht="56.25" customHeight="1" x14ac:dyDescent="0.25">
      <c r="A70" s="23">
        <v>66</v>
      </c>
      <c r="B70" s="26" t="s">
        <v>12</v>
      </c>
      <c r="C70" s="24" t="s">
        <v>64</v>
      </c>
      <c r="D70" s="9" t="s">
        <v>55</v>
      </c>
      <c r="E70" s="29"/>
      <c r="F70" s="14">
        <v>52458994.560000002</v>
      </c>
    </row>
    <row r="71" spans="1:6" ht="56.25" customHeight="1" x14ac:dyDescent="0.25">
      <c r="A71" s="23">
        <v>67</v>
      </c>
      <c r="B71" s="26"/>
      <c r="C71" s="24" t="s">
        <v>67</v>
      </c>
      <c r="D71" s="9" t="s">
        <v>56</v>
      </c>
      <c r="E71" s="29"/>
      <c r="F71" s="14">
        <v>53046300</v>
      </c>
    </row>
    <row r="72" spans="1:6" ht="56.25" customHeight="1" x14ac:dyDescent="0.25">
      <c r="A72" s="23">
        <v>68</v>
      </c>
      <c r="B72" s="23" t="s">
        <v>137</v>
      </c>
      <c r="C72" s="24" t="s">
        <v>80</v>
      </c>
      <c r="D72" s="9" t="s">
        <v>22</v>
      </c>
      <c r="E72" s="29"/>
      <c r="F72" s="14">
        <v>36122002.560000002</v>
      </c>
    </row>
    <row r="73" spans="1:6" ht="16.5" customHeight="1" x14ac:dyDescent="0.25">
      <c r="A73" s="23">
        <v>69</v>
      </c>
      <c r="B73" s="26" t="s">
        <v>13</v>
      </c>
      <c r="C73" s="31" t="s">
        <v>81</v>
      </c>
      <c r="D73" s="9" t="s">
        <v>36</v>
      </c>
      <c r="E73" s="29"/>
      <c r="F73" s="14">
        <v>34430482.439999998</v>
      </c>
    </row>
    <row r="74" spans="1:6" ht="16.5" customHeight="1" x14ac:dyDescent="0.25">
      <c r="A74" s="23">
        <v>70</v>
      </c>
      <c r="B74" s="26"/>
      <c r="C74" s="32"/>
      <c r="D74" s="9" t="s">
        <v>37</v>
      </c>
      <c r="E74" s="29"/>
      <c r="F74" s="14">
        <v>34633625.759999998</v>
      </c>
    </row>
    <row r="75" spans="1:6" ht="16.5" customHeight="1" x14ac:dyDescent="0.25">
      <c r="A75" s="23">
        <v>71</v>
      </c>
      <c r="B75" s="23" t="s">
        <v>137</v>
      </c>
      <c r="C75" s="32"/>
      <c r="D75" s="9" t="s">
        <v>38</v>
      </c>
      <c r="E75" s="29"/>
      <c r="F75" s="14">
        <v>37439417.159999996</v>
      </c>
    </row>
    <row r="76" spans="1:6" ht="16.5" customHeight="1" x14ac:dyDescent="0.25">
      <c r="A76" s="23">
        <v>72</v>
      </c>
      <c r="B76" s="23" t="s">
        <v>137</v>
      </c>
      <c r="C76" s="32"/>
      <c r="D76" s="9" t="s">
        <v>39</v>
      </c>
      <c r="E76" s="29"/>
      <c r="F76" s="14">
        <v>37646583.119999997</v>
      </c>
    </row>
    <row r="77" spans="1:6" ht="16.5" customHeight="1" x14ac:dyDescent="0.25">
      <c r="A77" s="23">
        <v>73</v>
      </c>
      <c r="B77" s="26" t="s">
        <v>13</v>
      </c>
      <c r="C77" s="31" t="s">
        <v>79</v>
      </c>
      <c r="D77" s="9" t="s">
        <v>48</v>
      </c>
      <c r="E77" s="29"/>
      <c r="F77" s="14">
        <v>34792520.039999999</v>
      </c>
    </row>
    <row r="78" spans="1:6" ht="16.5" customHeight="1" x14ac:dyDescent="0.25">
      <c r="A78" s="23">
        <v>74</v>
      </c>
      <c r="B78" s="26"/>
      <c r="C78" s="32"/>
      <c r="D78" s="9" t="s">
        <v>49</v>
      </c>
      <c r="E78" s="29"/>
      <c r="F78" s="14">
        <v>44131785.479999997</v>
      </c>
    </row>
    <row r="79" spans="1:6" ht="16.5" customHeight="1" x14ac:dyDescent="0.25">
      <c r="A79" s="23">
        <v>75</v>
      </c>
      <c r="B79" s="26"/>
      <c r="C79" s="32"/>
      <c r="D79" s="9" t="s">
        <v>50</v>
      </c>
      <c r="E79" s="29"/>
      <c r="F79" s="14">
        <v>44521981.560000002</v>
      </c>
    </row>
    <row r="80" spans="1:6" ht="16.5" customHeight="1" x14ac:dyDescent="0.25">
      <c r="A80" s="23">
        <v>76</v>
      </c>
      <c r="B80" s="23" t="s">
        <v>137</v>
      </c>
      <c r="C80" s="32"/>
      <c r="D80" s="9" t="s">
        <v>51</v>
      </c>
      <c r="E80" s="29"/>
      <c r="F80" s="14">
        <v>37785364.200000003</v>
      </c>
    </row>
    <row r="81" spans="1:6" ht="16.5" customHeight="1" x14ac:dyDescent="0.25">
      <c r="A81" s="23">
        <v>77</v>
      </c>
      <c r="B81" s="23" t="s">
        <v>137</v>
      </c>
      <c r="C81" s="32"/>
      <c r="D81" s="9" t="s">
        <v>52</v>
      </c>
      <c r="E81" s="29"/>
      <c r="F81" s="14">
        <v>47132674.920000002</v>
      </c>
    </row>
    <row r="82" spans="1:6" ht="16.5" customHeight="1" x14ac:dyDescent="0.25">
      <c r="A82" s="23">
        <v>78</v>
      </c>
      <c r="B82" s="23" t="s">
        <v>137</v>
      </c>
      <c r="C82" s="32"/>
      <c r="D82" s="9" t="s">
        <v>53</v>
      </c>
      <c r="E82" s="29"/>
      <c r="F82" s="14">
        <v>47494712.520000003</v>
      </c>
    </row>
    <row r="83" spans="1:6" ht="40.5" customHeight="1" x14ac:dyDescent="0.25">
      <c r="A83" s="23">
        <v>79</v>
      </c>
      <c r="B83" s="23" t="s">
        <v>13</v>
      </c>
      <c r="C83" s="31" t="s">
        <v>82</v>
      </c>
      <c r="D83" s="9" t="s">
        <v>54</v>
      </c>
      <c r="E83" s="29"/>
      <c r="F83" s="14">
        <v>44924245.560000002</v>
      </c>
    </row>
    <row r="84" spans="1:6" ht="40.5" customHeight="1" x14ac:dyDescent="0.25">
      <c r="A84" s="23">
        <v>80</v>
      </c>
      <c r="B84" s="23" t="s">
        <v>137</v>
      </c>
      <c r="C84" s="32"/>
      <c r="D84" s="9" t="s">
        <v>55</v>
      </c>
      <c r="E84" s="29"/>
      <c r="F84" s="14">
        <v>48824195.039999999</v>
      </c>
    </row>
    <row r="85" spans="1:6" ht="60.75" customHeight="1" x14ac:dyDescent="0.25">
      <c r="A85" s="23">
        <v>81</v>
      </c>
      <c r="B85" s="23" t="s">
        <v>137</v>
      </c>
      <c r="C85" s="24" t="s">
        <v>83</v>
      </c>
      <c r="D85" s="9" t="s">
        <v>56</v>
      </c>
      <c r="E85" s="29"/>
      <c r="F85" s="14">
        <v>49248583.560000002</v>
      </c>
    </row>
    <row r="86" spans="1:6" ht="60.75" customHeight="1" x14ac:dyDescent="0.25">
      <c r="A86" s="23">
        <v>82</v>
      </c>
      <c r="B86" s="23" t="s">
        <v>137</v>
      </c>
      <c r="C86" s="24" t="s">
        <v>84</v>
      </c>
      <c r="D86" s="9" t="s">
        <v>57</v>
      </c>
      <c r="E86" s="29"/>
      <c r="F86" s="14">
        <v>49938466.32</v>
      </c>
    </row>
    <row r="87" spans="1:6" ht="60.75" customHeight="1" x14ac:dyDescent="0.25">
      <c r="A87" s="23">
        <v>83</v>
      </c>
      <c r="B87" s="23" t="s">
        <v>137</v>
      </c>
      <c r="C87" s="24" t="s">
        <v>85</v>
      </c>
      <c r="D87" s="9" t="s">
        <v>58</v>
      </c>
      <c r="E87" s="30"/>
      <c r="F87" s="14">
        <v>50688688.68</v>
      </c>
    </row>
    <row r="88" spans="1:6" ht="60.75" customHeight="1" x14ac:dyDescent="0.25">
      <c r="A88" s="23">
        <v>84</v>
      </c>
      <c r="B88" s="23" t="s">
        <v>137</v>
      </c>
      <c r="C88" s="17" t="s">
        <v>126</v>
      </c>
      <c r="D88" s="9" t="s">
        <v>53</v>
      </c>
      <c r="E88" s="28" t="s">
        <v>1</v>
      </c>
      <c r="F88" s="14">
        <v>47494712.520000003</v>
      </c>
    </row>
    <row r="89" spans="1:6" ht="60.75" customHeight="1" x14ac:dyDescent="0.25">
      <c r="A89" s="23">
        <v>85</v>
      </c>
      <c r="B89" s="23" t="s">
        <v>137</v>
      </c>
      <c r="C89" s="9" t="s">
        <v>127</v>
      </c>
      <c r="D89" s="9" t="s">
        <v>55</v>
      </c>
      <c r="E89" s="30"/>
      <c r="F89" s="14">
        <v>48824195.039999999</v>
      </c>
    </row>
    <row r="90" spans="1:6" ht="16.5" customHeight="1" x14ac:dyDescent="0.25">
      <c r="A90" s="23">
        <v>86</v>
      </c>
      <c r="B90" s="23" t="s">
        <v>137</v>
      </c>
      <c r="C90" s="24" t="s">
        <v>3</v>
      </c>
      <c r="D90" s="28"/>
      <c r="E90" s="28" t="s">
        <v>2</v>
      </c>
      <c r="F90" s="14">
        <v>3828158.04</v>
      </c>
    </row>
    <row r="91" spans="1:6" ht="46.5" customHeight="1" x14ac:dyDescent="0.25">
      <c r="A91" s="23">
        <v>87</v>
      </c>
      <c r="B91" s="33" t="s">
        <v>137</v>
      </c>
      <c r="C91" s="24" t="s">
        <v>59</v>
      </c>
      <c r="D91" s="29"/>
      <c r="E91" s="29"/>
      <c r="F91" s="14">
        <v>79762428</v>
      </c>
    </row>
    <row r="92" spans="1:6" ht="46.5" customHeight="1" x14ac:dyDescent="0.25">
      <c r="A92" s="23">
        <v>88</v>
      </c>
      <c r="B92" s="33"/>
      <c r="C92" s="24" t="s">
        <v>87</v>
      </c>
      <c r="D92" s="29"/>
      <c r="E92" s="29"/>
      <c r="F92" s="14">
        <v>27493476</v>
      </c>
    </row>
    <row r="93" spans="1:6" ht="34.5" customHeight="1" x14ac:dyDescent="0.25">
      <c r="A93" s="23">
        <v>89</v>
      </c>
      <c r="B93" s="26" t="s">
        <v>137</v>
      </c>
      <c r="C93" s="24" t="s">
        <v>60</v>
      </c>
      <c r="D93" s="29"/>
      <c r="E93" s="29"/>
      <c r="F93" s="14">
        <v>36622332</v>
      </c>
    </row>
    <row r="94" spans="1:6" ht="34.5" customHeight="1" x14ac:dyDescent="0.25">
      <c r="A94" s="23">
        <v>90</v>
      </c>
      <c r="B94" s="26"/>
      <c r="C94" s="24" t="s">
        <v>130</v>
      </c>
      <c r="D94" s="29"/>
      <c r="E94" s="29"/>
      <c r="F94" s="14">
        <v>7324466.4000000004</v>
      </c>
    </row>
    <row r="95" spans="1:6" ht="34.5" customHeight="1" x14ac:dyDescent="0.25">
      <c r="A95" s="23">
        <v>91</v>
      </c>
      <c r="B95" s="26"/>
      <c r="C95" s="24" t="s">
        <v>86</v>
      </c>
      <c r="D95" s="29"/>
      <c r="E95" s="29"/>
      <c r="F95" s="14">
        <v>12207444</v>
      </c>
    </row>
    <row r="96" spans="1:6" ht="52.5" customHeight="1" x14ac:dyDescent="0.25">
      <c r="A96" s="23">
        <v>92</v>
      </c>
      <c r="B96" s="25" t="s">
        <v>137</v>
      </c>
      <c r="C96" s="24" t="s">
        <v>88</v>
      </c>
      <c r="D96" s="30"/>
      <c r="E96" s="30"/>
      <c r="F96" s="14">
        <v>58446005.640000001</v>
      </c>
    </row>
    <row r="97" spans="1:6" ht="16.5" customHeight="1" x14ac:dyDescent="0.25">
      <c r="A97" s="23">
        <v>93</v>
      </c>
      <c r="B97" s="26" t="s">
        <v>113</v>
      </c>
      <c r="C97" s="27" t="s">
        <v>114</v>
      </c>
      <c r="D97" s="9" t="s">
        <v>40</v>
      </c>
      <c r="E97" s="28" t="s">
        <v>141</v>
      </c>
      <c r="F97" s="14">
        <v>52791.938064516129</v>
      </c>
    </row>
    <row r="98" spans="1:6" ht="16.5" customHeight="1" x14ac:dyDescent="0.25">
      <c r="A98" s="23">
        <v>94</v>
      </c>
      <c r="B98" s="26"/>
      <c r="C98" s="27"/>
      <c r="D98" s="9" t="s">
        <v>41</v>
      </c>
      <c r="E98" s="29"/>
      <c r="F98" s="14">
        <v>22391.606758832564</v>
      </c>
    </row>
    <row r="99" spans="1:6" ht="16.5" customHeight="1" x14ac:dyDescent="0.25">
      <c r="A99" s="23">
        <v>95</v>
      </c>
      <c r="B99" s="26"/>
      <c r="C99" s="27"/>
      <c r="D99" s="9" t="s">
        <v>42</v>
      </c>
      <c r="E99" s="29"/>
      <c r="F99" s="14">
        <v>14891.522580645162</v>
      </c>
    </row>
    <row r="100" spans="1:6" ht="16.5" customHeight="1" x14ac:dyDescent="0.25">
      <c r="A100" s="23">
        <v>96</v>
      </c>
      <c r="B100" s="26" t="s">
        <v>113</v>
      </c>
      <c r="C100" s="27" t="s">
        <v>115</v>
      </c>
      <c r="D100" s="9" t="s">
        <v>43</v>
      </c>
      <c r="E100" s="29"/>
      <c r="F100" s="14">
        <v>10533.467741935483</v>
      </c>
    </row>
    <row r="101" spans="1:6" ht="16.5" customHeight="1" x14ac:dyDescent="0.25">
      <c r="A101" s="23">
        <v>97</v>
      </c>
      <c r="B101" s="26"/>
      <c r="C101" s="27"/>
      <c r="D101" s="9" t="s">
        <v>44</v>
      </c>
      <c r="E101" s="29"/>
      <c r="F101" s="14">
        <v>7154.4774193548383</v>
      </c>
    </row>
    <row r="102" spans="1:6" ht="16.5" customHeight="1" x14ac:dyDescent="0.25">
      <c r="A102" s="23">
        <v>98</v>
      </c>
      <c r="B102" s="26" t="s">
        <v>113</v>
      </c>
      <c r="C102" s="27" t="s">
        <v>116</v>
      </c>
      <c r="D102" s="9" t="s">
        <v>45</v>
      </c>
      <c r="E102" s="29"/>
      <c r="F102" s="14">
        <v>5633.2741935483873</v>
      </c>
    </row>
    <row r="103" spans="1:6" ht="16.5" customHeight="1" x14ac:dyDescent="0.25">
      <c r="A103" s="23">
        <v>99</v>
      </c>
      <c r="B103" s="26"/>
      <c r="C103" s="27"/>
      <c r="D103" s="9" t="s">
        <v>46</v>
      </c>
      <c r="E103" s="29"/>
      <c r="F103" s="14">
        <v>7985.8511008704563</v>
      </c>
    </row>
    <row r="104" spans="1:6" ht="39.75" customHeight="1" x14ac:dyDescent="0.25">
      <c r="A104" s="23">
        <v>100</v>
      </c>
      <c r="B104" s="26"/>
      <c r="C104" s="24" t="s">
        <v>117</v>
      </c>
      <c r="D104" s="9" t="s">
        <v>47</v>
      </c>
      <c r="E104" s="29"/>
      <c r="F104" s="14">
        <v>5328.4880000000003</v>
      </c>
    </row>
    <row r="105" spans="1:6" ht="39.75" customHeight="1" x14ac:dyDescent="0.25">
      <c r="A105" s="23">
        <v>101</v>
      </c>
      <c r="B105" s="26" t="s">
        <v>113</v>
      </c>
      <c r="C105" s="24" t="s">
        <v>118</v>
      </c>
      <c r="D105" s="9" t="s">
        <v>102</v>
      </c>
      <c r="E105" s="29"/>
      <c r="F105" s="14">
        <v>24874.512516129034</v>
      </c>
    </row>
    <row r="106" spans="1:6" ht="39.75" customHeight="1" x14ac:dyDescent="0.25">
      <c r="A106" s="23">
        <v>102</v>
      </c>
      <c r="B106" s="26"/>
      <c r="C106" s="27" t="s">
        <v>119</v>
      </c>
      <c r="D106" s="9" t="s">
        <v>103</v>
      </c>
      <c r="E106" s="29"/>
      <c r="F106" s="14">
        <v>16042.240000000002</v>
      </c>
    </row>
    <row r="107" spans="1:6" ht="39.75" customHeight="1" x14ac:dyDescent="0.25">
      <c r="A107" s="23">
        <v>103</v>
      </c>
      <c r="B107" s="26"/>
      <c r="C107" s="27"/>
      <c r="D107" s="9" t="s">
        <v>104</v>
      </c>
      <c r="E107" s="29"/>
      <c r="F107" s="14">
        <v>10578.93783922171</v>
      </c>
    </row>
    <row r="108" spans="1:6" ht="39.75" customHeight="1" x14ac:dyDescent="0.25">
      <c r="A108" s="23">
        <v>104</v>
      </c>
      <c r="B108" s="26"/>
      <c r="C108" s="24" t="s">
        <v>131</v>
      </c>
      <c r="D108" s="9" t="s">
        <v>120</v>
      </c>
      <c r="E108" s="29"/>
      <c r="F108" s="14">
        <v>7259.5344516129035</v>
      </c>
    </row>
    <row r="109" spans="1:6" s="21" customFormat="1" ht="39.75" customHeight="1" x14ac:dyDescent="0.25">
      <c r="A109" s="23">
        <v>105</v>
      </c>
      <c r="B109" s="26"/>
      <c r="C109" s="19" t="s">
        <v>132</v>
      </c>
      <c r="D109" s="20" t="s">
        <v>121</v>
      </c>
      <c r="E109" s="29"/>
      <c r="F109" s="14">
        <v>13021.265806451613</v>
      </c>
    </row>
    <row r="110" spans="1:6" ht="42.75" customHeight="1" x14ac:dyDescent="0.25">
      <c r="A110" s="23">
        <v>106</v>
      </c>
      <c r="B110" s="26"/>
      <c r="C110" s="24" t="s">
        <v>133</v>
      </c>
      <c r="D110" s="9" t="s">
        <v>134</v>
      </c>
      <c r="E110" s="30"/>
      <c r="F110" s="14">
        <v>9560.716927803378</v>
      </c>
    </row>
    <row r="111" spans="1:6" ht="36.75" customHeight="1" x14ac:dyDescent="0.25">
      <c r="A111" s="23">
        <v>107</v>
      </c>
      <c r="B111" s="23" t="s">
        <v>14</v>
      </c>
      <c r="C111" s="27" t="s">
        <v>4</v>
      </c>
      <c r="D111" s="28"/>
      <c r="E111" s="28" t="s">
        <v>5</v>
      </c>
      <c r="F111" s="14">
        <v>57287.02</v>
      </c>
    </row>
    <row r="112" spans="1:6" ht="16.5" customHeight="1" x14ac:dyDescent="0.25">
      <c r="A112" s="23">
        <v>108</v>
      </c>
      <c r="B112" s="23" t="s">
        <v>15</v>
      </c>
      <c r="C112" s="27"/>
      <c r="D112" s="29"/>
      <c r="E112" s="29"/>
      <c r="F112" s="14">
        <v>32321.33</v>
      </c>
    </row>
    <row r="113" spans="1:6" ht="16.5" customHeight="1" x14ac:dyDescent="0.25">
      <c r="A113" s="23">
        <v>109</v>
      </c>
      <c r="B113" s="23" t="s">
        <v>16</v>
      </c>
      <c r="C113" s="27"/>
      <c r="D113" s="29"/>
      <c r="E113" s="29"/>
      <c r="F113" s="14">
        <v>652441.57999999996</v>
      </c>
    </row>
    <row r="114" spans="1:6" ht="26.25" customHeight="1" x14ac:dyDescent="0.25">
      <c r="A114" s="23">
        <v>110</v>
      </c>
      <c r="B114" s="23" t="s">
        <v>14</v>
      </c>
      <c r="C114" s="27" t="s">
        <v>6</v>
      </c>
      <c r="D114" s="29"/>
      <c r="E114" s="29"/>
      <c r="F114" s="14">
        <v>57287.02</v>
      </c>
    </row>
    <row r="115" spans="1:6" ht="16.5" customHeight="1" x14ac:dyDescent="0.25">
      <c r="A115" s="23">
        <v>111</v>
      </c>
      <c r="B115" s="23" t="s">
        <v>15</v>
      </c>
      <c r="C115" s="27"/>
      <c r="D115" s="29"/>
      <c r="E115" s="29"/>
      <c r="F115" s="14">
        <v>32321.33</v>
      </c>
    </row>
    <row r="116" spans="1:6" ht="16.5" customHeight="1" x14ac:dyDescent="0.25">
      <c r="A116" s="23">
        <v>112</v>
      </c>
      <c r="B116" s="23" t="s">
        <v>16</v>
      </c>
      <c r="C116" s="27"/>
      <c r="D116" s="29"/>
      <c r="E116" s="29"/>
      <c r="F116" s="14">
        <v>652441.57999999996</v>
      </c>
    </row>
    <row r="117" spans="1:6" ht="16.5" customHeight="1" x14ac:dyDescent="0.25">
      <c r="A117" s="23">
        <v>113</v>
      </c>
      <c r="B117" s="23" t="s">
        <v>11</v>
      </c>
      <c r="C117" s="27"/>
      <c r="D117" s="29"/>
      <c r="E117" s="29"/>
      <c r="F117" s="14">
        <v>3339677.65</v>
      </c>
    </row>
    <row r="118" spans="1:6" ht="16.5" customHeight="1" x14ac:dyDescent="0.25">
      <c r="A118" s="23">
        <v>114</v>
      </c>
      <c r="B118" s="23" t="s">
        <v>12</v>
      </c>
      <c r="C118" s="27"/>
      <c r="D118" s="29"/>
      <c r="E118" s="29"/>
      <c r="F118" s="14">
        <v>8907026.9600000009</v>
      </c>
    </row>
    <row r="119" spans="1:6" ht="16.5" customHeight="1" x14ac:dyDescent="0.25">
      <c r="A119" s="23">
        <v>115</v>
      </c>
      <c r="B119" s="23" t="s">
        <v>138</v>
      </c>
      <c r="C119" s="27" t="s">
        <v>7</v>
      </c>
      <c r="D119" s="29"/>
      <c r="E119" s="29"/>
      <c r="F119" s="14">
        <v>652441.57999999996</v>
      </c>
    </row>
    <row r="120" spans="1:6" ht="16.5" customHeight="1" x14ac:dyDescent="0.25">
      <c r="A120" s="23">
        <v>116</v>
      </c>
      <c r="B120" s="23" t="s">
        <v>11</v>
      </c>
      <c r="C120" s="27"/>
      <c r="D120" s="29"/>
      <c r="E120" s="29"/>
      <c r="F120" s="14">
        <v>3339677.65</v>
      </c>
    </row>
    <row r="121" spans="1:6" ht="16.5" customHeight="1" x14ac:dyDescent="0.25">
      <c r="A121" s="23">
        <v>117</v>
      </c>
      <c r="B121" s="23" t="s">
        <v>12</v>
      </c>
      <c r="C121" s="27"/>
      <c r="D121" s="29"/>
      <c r="E121" s="29"/>
      <c r="F121" s="14">
        <v>8907026.9600000009</v>
      </c>
    </row>
    <row r="122" spans="1:6" ht="16.5" customHeight="1" x14ac:dyDescent="0.25">
      <c r="A122" s="23">
        <v>118</v>
      </c>
      <c r="B122" s="23" t="s">
        <v>14</v>
      </c>
      <c r="C122" s="27" t="s">
        <v>8</v>
      </c>
      <c r="D122" s="29"/>
      <c r="E122" s="29"/>
      <c r="F122" s="14">
        <v>57287.02</v>
      </c>
    </row>
    <row r="123" spans="1:6" ht="16.5" customHeight="1" x14ac:dyDescent="0.25">
      <c r="A123" s="23">
        <v>119</v>
      </c>
      <c r="B123" s="23" t="s">
        <v>15</v>
      </c>
      <c r="C123" s="27"/>
      <c r="D123" s="29"/>
      <c r="E123" s="29"/>
      <c r="F123" s="14">
        <v>51525.71</v>
      </c>
    </row>
    <row r="124" spans="1:6" ht="16.5" customHeight="1" x14ac:dyDescent="0.25">
      <c r="A124" s="23">
        <v>120</v>
      </c>
      <c r="B124" s="23" t="s">
        <v>16</v>
      </c>
      <c r="C124" s="27"/>
      <c r="D124" s="29"/>
      <c r="E124" s="29"/>
      <c r="F124" s="14">
        <v>652441.57999999996</v>
      </c>
    </row>
    <row r="125" spans="1:6" ht="16.5" customHeight="1" x14ac:dyDescent="0.25">
      <c r="A125" s="23">
        <v>121</v>
      </c>
      <c r="B125" s="23" t="s">
        <v>14</v>
      </c>
      <c r="C125" s="27" t="s">
        <v>9</v>
      </c>
      <c r="D125" s="29"/>
      <c r="E125" s="29"/>
      <c r="F125" s="14">
        <v>57287.02</v>
      </c>
    </row>
    <row r="126" spans="1:6" ht="16.5" customHeight="1" x14ac:dyDescent="0.25">
      <c r="A126" s="23">
        <v>122</v>
      </c>
      <c r="B126" s="23" t="s">
        <v>15</v>
      </c>
      <c r="C126" s="27"/>
      <c r="D126" s="29"/>
      <c r="E126" s="29"/>
      <c r="F126" s="14">
        <v>51525.71</v>
      </c>
    </row>
    <row r="127" spans="1:6" ht="16.5" customHeight="1" x14ac:dyDescent="0.25">
      <c r="A127" s="23">
        <v>123</v>
      </c>
      <c r="B127" s="23" t="s">
        <v>16</v>
      </c>
      <c r="C127" s="27"/>
      <c r="D127" s="29"/>
      <c r="E127" s="29"/>
      <c r="F127" s="14">
        <v>652441.57999999996</v>
      </c>
    </row>
    <row r="128" spans="1:6" ht="16.5" customHeight="1" x14ac:dyDescent="0.25">
      <c r="A128" s="23">
        <v>124</v>
      </c>
      <c r="B128" s="23" t="s">
        <v>11</v>
      </c>
      <c r="C128" s="27"/>
      <c r="D128" s="29"/>
      <c r="E128" s="29"/>
      <c r="F128" s="14">
        <v>3339677.65</v>
      </c>
    </row>
    <row r="129" spans="1:6" ht="16.5" customHeight="1" x14ac:dyDescent="0.25">
      <c r="A129" s="23">
        <v>125</v>
      </c>
      <c r="B129" s="23" t="s">
        <v>12</v>
      </c>
      <c r="C129" s="27"/>
      <c r="D129" s="29"/>
      <c r="E129" s="29"/>
      <c r="F129" s="14">
        <v>8907026.9600000009</v>
      </c>
    </row>
    <row r="130" spans="1:6" ht="16.5" customHeight="1" x14ac:dyDescent="0.25">
      <c r="A130" s="23">
        <v>126</v>
      </c>
      <c r="B130" s="23" t="s">
        <v>138</v>
      </c>
      <c r="C130" s="27" t="s">
        <v>10</v>
      </c>
      <c r="D130" s="29"/>
      <c r="E130" s="29"/>
      <c r="F130" s="14">
        <v>652441.57999999996</v>
      </c>
    </row>
    <row r="131" spans="1:6" ht="16.5" customHeight="1" x14ac:dyDescent="0.25">
      <c r="A131" s="23">
        <v>127</v>
      </c>
      <c r="B131" s="23" t="s">
        <v>11</v>
      </c>
      <c r="C131" s="27"/>
      <c r="D131" s="29"/>
      <c r="E131" s="29"/>
      <c r="F131" s="14">
        <v>3339677.65</v>
      </c>
    </row>
    <row r="132" spans="1:6" ht="16.5" customHeight="1" x14ac:dyDescent="0.25">
      <c r="A132" s="23">
        <v>128</v>
      </c>
      <c r="B132" s="23" t="s">
        <v>12</v>
      </c>
      <c r="C132" s="27"/>
      <c r="D132" s="30"/>
      <c r="E132" s="30"/>
      <c r="F132" s="14">
        <v>8907026.9600000009</v>
      </c>
    </row>
    <row r="135" spans="1:6" ht="18.75" x14ac:dyDescent="0.3">
      <c r="A135" s="15" t="s">
        <v>140</v>
      </c>
      <c r="F135" s="16" t="s">
        <v>139</v>
      </c>
    </row>
  </sheetData>
  <autoFilter ref="A4:F4"/>
  <customSheetViews>
    <customSheetView guid="{20BCE48C-E6A9-4281-82A8-981FAB50EA88}" scale="90" showPageBreaks="1" printArea="1" showAutoFilter="1" view="pageBreakPreview" topLeftCell="A31">
      <selection activeCell="F53" sqref="F53"/>
      <rowBreaks count="1" manualBreakCount="1">
        <brk id="63" max="5" man="1"/>
      </rowBreaks>
      <pageMargins left="0.7" right="0.7" top="0.75" bottom="0.75" header="0.3" footer="0.3"/>
      <pageSetup paperSize="9" scale="47" orientation="portrait" r:id="rId1"/>
      <autoFilter ref="A4:F4"/>
    </customSheetView>
    <customSheetView guid="{6CEC7ECD-A903-4C2B-8C53-93AE1887B2C8}" scale="90" showPageBreaks="1" printArea="1" showAutoFilter="1" view="pageBreakPreview">
      <selection activeCell="O9" sqref="O9"/>
      <rowBreaks count="1" manualBreakCount="1">
        <brk id="63" max="5" man="1"/>
      </rowBreaks>
      <pageMargins left="0.7" right="0.7" top="0.75" bottom="0.75" header="0.3" footer="0.3"/>
      <pageSetup paperSize="9" scale="47" orientation="portrait" r:id="rId2"/>
      <autoFilter ref="A4:F4"/>
    </customSheetView>
    <customSheetView guid="{D09DCA83-EA19-4CC8-8269-BCB8CA74803F}" scale="90" showPageBreaks="1" printArea="1" showAutoFilter="1" view="pageBreakPreview" topLeftCell="A82">
      <selection activeCell="F89" sqref="F89"/>
      <rowBreaks count="1" manualBreakCount="1">
        <brk id="63" max="5" man="1"/>
      </rowBreaks>
      <pageMargins left="0.7" right="0.7" top="0.75" bottom="0.75" header="0.3" footer="0.3"/>
      <pageSetup paperSize="9" scale="47" orientation="portrait" r:id="rId3"/>
      <autoFilter ref="A4:F4"/>
    </customSheetView>
  </customSheetViews>
  <mergeCells count="65">
    <mergeCell ref="E88:E89"/>
    <mergeCell ref="A1:F1"/>
    <mergeCell ref="B5:B8"/>
    <mergeCell ref="C5:C8"/>
    <mergeCell ref="B9:B10"/>
    <mergeCell ref="C9:C10"/>
    <mergeCell ref="E5:E87"/>
    <mergeCell ref="B22:B24"/>
    <mergeCell ref="C22:C24"/>
    <mergeCell ref="B11:B12"/>
    <mergeCell ref="C11:C12"/>
    <mergeCell ref="B13:B14"/>
    <mergeCell ref="C13:C14"/>
    <mergeCell ref="B15:B17"/>
    <mergeCell ref="C15:C20"/>
    <mergeCell ref="B18:B20"/>
    <mergeCell ref="B25:B28"/>
    <mergeCell ref="C25:C27"/>
    <mergeCell ref="B29:B34"/>
    <mergeCell ref="C29:C31"/>
    <mergeCell ref="C33:C34"/>
    <mergeCell ref="B35:B38"/>
    <mergeCell ref="C35:C38"/>
    <mergeCell ref="B39:B40"/>
    <mergeCell ref="C39:C40"/>
    <mergeCell ref="B41:B42"/>
    <mergeCell ref="C41:C42"/>
    <mergeCell ref="B43:B44"/>
    <mergeCell ref="C43:C44"/>
    <mergeCell ref="B46:B48"/>
    <mergeCell ref="C46:C48"/>
    <mergeCell ref="B49:B51"/>
    <mergeCell ref="C49:C52"/>
    <mergeCell ref="B53:B54"/>
    <mergeCell ref="C53:C56"/>
    <mergeCell ref="B57:B59"/>
    <mergeCell ref="C57:C63"/>
    <mergeCell ref="B70:B71"/>
    <mergeCell ref="B73:B74"/>
    <mergeCell ref="C64:C65"/>
    <mergeCell ref="C73:C76"/>
    <mergeCell ref="B77:B79"/>
    <mergeCell ref="C77:C82"/>
    <mergeCell ref="C83:C84"/>
    <mergeCell ref="B91:B92"/>
    <mergeCell ref="B93:B95"/>
    <mergeCell ref="B97:B99"/>
    <mergeCell ref="C97:C99"/>
    <mergeCell ref="D90:D96"/>
    <mergeCell ref="E90:E96"/>
    <mergeCell ref="E97:E110"/>
    <mergeCell ref="C125:C129"/>
    <mergeCell ref="C130:C132"/>
    <mergeCell ref="C119:C121"/>
    <mergeCell ref="C122:C124"/>
    <mergeCell ref="E111:E132"/>
    <mergeCell ref="D111:D132"/>
    <mergeCell ref="C111:C113"/>
    <mergeCell ref="C114:C118"/>
    <mergeCell ref="B100:B101"/>
    <mergeCell ref="C100:C101"/>
    <mergeCell ref="B102:B104"/>
    <mergeCell ref="C102:C103"/>
    <mergeCell ref="B105:B110"/>
    <mergeCell ref="C106:C107"/>
  </mergeCells>
  <pageMargins left="0.23622047244094491" right="0.23622047244094491" top="0.74803149606299213" bottom="0.74803149606299213" header="0.31496062992125984" footer="0.31496062992125984"/>
  <pageSetup paperSize="9" scale="53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view="pageBreakPreview" zoomScale="60" zoomScaleNormal="80" workbookViewId="0">
      <selection activeCell="D10" sqref="D10"/>
    </sheetView>
  </sheetViews>
  <sheetFormatPr defaultRowHeight="15" x14ac:dyDescent="0.25"/>
  <cols>
    <col min="2" max="2" width="116.28515625" customWidth="1"/>
    <col min="3" max="3" width="15.7109375" customWidth="1"/>
    <col min="4" max="4" width="14.85546875" customWidth="1"/>
  </cols>
  <sheetData>
    <row r="1" spans="1:6" ht="84.75" customHeight="1" x14ac:dyDescent="0.25">
      <c r="B1" s="37" t="s">
        <v>111</v>
      </c>
      <c r="C1" s="37"/>
      <c r="D1" s="37"/>
      <c r="E1" s="3"/>
      <c r="F1" s="3"/>
    </row>
    <row r="2" spans="1:6" ht="18.75" x14ac:dyDescent="0.25">
      <c r="B2" s="1"/>
      <c r="C2" s="1"/>
      <c r="D2" s="1"/>
      <c r="E2" s="1"/>
      <c r="F2" s="1"/>
    </row>
    <row r="3" spans="1:6" ht="74.25" customHeight="1" x14ac:dyDescent="0.25">
      <c r="A3" s="38" t="s">
        <v>108</v>
      </c>
      <c r="B3" s="35" t="s">
        <v>107</v>
      </c>
      <c r="C3" s="36" t="s">
        <v>112</v>
      </c>
      <c r="D3" s="36"/>
    </row>
    <row r="4" spans="1:6" ht="15.75" customHeight="1" x14ac:dyDescent="0.25">
      <c r="A4" s="38"/>
      <c r="B4" s="35"/>
      <c r="C4" s="5" t="s">
        <v>105</v>
      </c>
      <c r="D4" s="5" t="s">
        <v>106</v>
      </c>
    </row>
    <row r="5" spans="1:6" ht="222.75" customHeight="1" x14ac:dyDescent="0.25">
      <c r="A5" s="6">
        <v>1</v>
      </c>
      <c r="B5" s="2" t="s">
        <v>110</v>
      </c>
      <c r="C5" s="4">
        <f>[1]Лист1!$K$17</f>
        <v>11539.854028941301</v>
      </c>
      <c r="D5" s="4">
        <f>C5*1.2</f>
        <v>13847.824834729561</v>
      </c>
    </row>
    <row r="6" spans="1:6" ht="165" customHeight="1" x14ac:dyDescent="0.25">
      <c r="A6" s="6">
        <v>2</v>
      </c>
      <c r="B6" s="2" t="s">
        <v>109</v>
      </c>
      <c r="C6" s="4">
        <f>C5</f>
        <v>11539.854028941301</v>
      </c>
      <c r="D6" s="4">
        <f>D5</f>
        <v>13847.824834729561</v>
      </c>
    </row>
    <row r="7" spans="1:6" ht="37.5" customHeight="1" x14ac:dyDescent="0.25"/>
    <row r="10" spans="1:6" ht="18.75" x14ac:dyDescent="0.3">
      <c r="A10" s="7" t="str">
        <f>'[2]Прил 2 2021'!$B$18</f>
        <v>Заместитель директора по экономике и финансам</v>
      </c>
      <c r="B10" s="7"/>
      <c r="D10" s="8" t="str">
        <f>'[2]Прил 2 2021'!$G$18</f>
        <v>Т.В. Шевченко</v>
      </c>
    </row>
  </sheetData>
  <customSheetViews>
    <customSheetView guid="{20BCE48C-E6A9-4281-82A8-981FAB50EA88}" scale="60" showPageBreaks="1" fitToPage="1" state="hidden" view="pageBreakPreview">
      <selection activeCell="D10" sqref="D10"/>
      <pageMargins left="0.7" right="0.7" top="0.75" bottom="0.75" header="0.3" footer="0.3"/>
      <pageSetup paperSize="9" scale="56" orientation="portrait" r:id="rId1"/>
    </customSheetView>
    <customSheetView guid="{6CEC7ECD-A903-4C2B-8C53-93AE1887B2C8}" scale="60" showPageBreaks="1" fitToPage="1" state="hidden" view="pageBreakPreview">
      <selection activeCell="D10" sqref="D10"/>
      <pageMargins left="0.7" right="0.7" top="0.75" bottom="0.75" header="0.3" footer="0.3"/>
      <pageSetup paperSize="9" scale="56" orientation="portrait" r:id="rId2"/>
    </customSheetView>
    <customSheetView guid="{D09DCA83-EA19-4CC8-8269-BCB8CA74803F}" scale="60" showPageBreaks="1" fitToPage="1" state="hidden" view="pageBreakPreview">
      <selection activeCell="D10" sqref="D10"/>
      <pageMargins left="0.7" right="0.7" top="0.75" bottom="0.75" header="0.3" footer="0.3"/>
      <pageSetup paperSize="9" scale="56" orientation="portrait" r:id="rId3"/>
    </customSheetView>
  </customSheetViews>
  <mergeCells count="4">
    <mergeCell ref="B3:B4"/>
    <mergeCell ref="C3:D3"/>
    <mergeCell ref="B1:D1"/>
    <mergeCell ref="A3:A4"/>
  </mergeCells>
  <pageMargins left="0.7" right="0.7" top="0.75" bottom="0.75" header="0.3" footer="0.3"/>
  <pageSetup paperSize="9" scale="56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Стандартизированные ставки</vt:lpstr>
      <vt:lpstr>Льготная ставка за ТП</vt:lpstr>
      <vt:lpstr>'Стандартизированные ставки'!Заголовки_для_печати</vt:lpstr>
      <vt:lpstr>'Стандартизированные ставки'!Область_печати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Кузьменко Александра Сергеевна</cp:lastModifiedBy>
  <cp:lastPrinted>2024-08-29T00:53:01Z</cp:lastPrinted>
  <dcterms:created xsi:type="dcterms:W3CDTF">2006-09-16T00:00:00Z</dcterms:created>
  <dcterms:modified xsi:type="dcterms:W3CDTF">2024-08-29T07:59:51Z</dcterms:modified>
</cp:coreProperties>
</file>